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8325" activeTab="0"/>
  </bookViews>
  <sheets>
    <sheet name="Alternative 1" sheetId="1" r:id="rId1"/>
    <sheet name="Alternative 2" sheetId="2" r:id="rId2"/>
    <sheet name="Tabelle3" sheetId="3" r:id="rId3"/>
  </sheets>
  <definedNames>
    <definedName name="_xlnm.Print_Area" localSheetId="0">'Alternative 1'!$A$1:$E$26</definedName>
    <definedName name="_xlnm.Print_Area" localSheetId="1">'Alternative 2'!$A$1:$E$26</definedName>
  </definedNames>
  <calcPr fullCalcOnLoad="1"/>
</workbook>
</file>

<file path=xl/sharedStrings.xml><?xml version="1.0" encoding="utf-8"?>
<sst xmlns="http://schemas.openxmlformats.org/spreadsheetml/2006/main" count="33" uniqueCount="15">
  <si>
    <t>(Alternative 1)</t>
  </si>
  <si>
    <t>Kalkulationszinssatz in Prozent:</t>
  </si>
  <si>
    <t>Abzinsungsfaktor</t>
  </si>
  <si>
    <t>=1/q^n</t>
  </si>
  <si>
    <t xml:space="preserve">                                q=</t>
  </si>
  <si>
    <t>Zeitpunkt</t>
  </si>
  <si>
    <t>Ausgaben</t>
  </si>
  <si>
    <t>Einnahmen</t>
  </si>
  <si>
    <t>Periodenüberschüsse</t>
  </si>
  <si>
    <t>abgezinste Periodenüberschüsse</t>
  </si>
  <si>
    <t>Kapitalwert</t>
  </si>
  <si>
    <t>(Alternative 2)</t>
  </si>
  <si>
    <t>Aufzinsungsfaktor</t>
  </si>
  <si>
    <t>Bei der Methode des internen Zinsfußes wird der Zinssatz gesucht, der zum Kapitalwert von Null führt.</t>
  </si>
  <si>
    <t>Der relevante Zinssatz kann durch Probieren gefunden werden. Der Inhalt der Zelle E4 muss variiert werden.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</si>
</sst>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</numFmts>
  <fonts count="2">
    <font>
      <sz val="10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Alignment="1" quotePrefix="1">
      <alignment/>
    </xf>
    <xf numFmtId="0" fontId="1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1" fillId="2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2" fontId="0" fillId="2" borderId="0" xfId="0" applyNumberFormat="1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4</xdr:col>
      <xdr:colOff>1866900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42875" y="161925"/>
          <a:ext cx="53149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Methode des internen Zinsfußes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66675</xdr:rowOff>
    </xdr:from>
    <xdr:to>
      <xdr:col>4</xdr:col>
      <xdr:colOff>1381125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" y="228600"/>
          <a:ext cx="48196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Methode des internen Zinsfußes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59"/>
  <sheetViews>
    <sheetView tabSelected="1" workbookViewId="0" topLeftCell="A1">
      <selection activeCell="H11" sqref="H11:H16"/>
    </sheetView>
  </sheetViews>
  <sheetFormatPr defaultColWidth="11.421875" defaultRowHeight="12.75"/>
  <cols>
    <col min="4" max="4" width="19.57421875" style="0" customWidth="1"/>
    <col min="5" max="5" width="35.00390625" style="0" customWidth="1"/>
  </cols>
  <sheetData>
    <row r="7" ht="12.75">
      <c r="E7" t="s">
        <v>0</v>
      </c>
    </row>
    <row r="8" spans="2:5" ht="12.75">
      <c r="B8" t="s">
        <v>1</v>
      </c>
      <c r="E8" s="11">
        <v>27.686867</v>
      </c>
    </row>
    <row r="9" spans="2:5" ht="12.75">
      <c r="B9" t="s">
        <v>12</v>
      </c>
      <c r="C9" s="2"/>
      <c r="D9" t="s">
        <v>4</v>
      </c>
      <c r="E9">
        <f>1+$E$8/100</f>
        <v>1.27686867</v>
      </c>
    </row>
    <row r="11" spans="1:5" ht="12.75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3" spans="1:5" ht="12.75">
      <c r="A13">
        <v>0</v>
      </c>
      <c r="B13" s="7">
        <v>100000</v>
      </c>
      <c r="C13" s="7">
        <v>0</v>
      </c>
      <c r="D13" s="4">
        <f>(C13-B13)</f>
        <v>-100000</v>
      </c>
      <c r="E13" s="5">
        <f>D13/$E$9^A13</f>
        <v>-100000</v>
      </c>
    </row>
    <row r="14" spans="1:5" ht="12.75">
      <c r="A14">
        <f>A13+1</f>
        <v>1</v>
      </c>
      <c r="B14" s="7">
        <v>160000</v>
      </c>
      <c r="C14" s="7">
        <v>100000</v>
      </c>
      <c r="D14" s="4">
        <f aca="true" t="shared" si="0" ref="D14:D23">(C14-B14)</f>
        <v>-60000</v>
      </c>
      <c r="E14" s="5">
        <f>D14/$E$9^A14</f>
        <v>-46989.953947260685</v>
      </c>
    </row>
    <row r="15" spans="1:5" ht="12.75">
      <c r="A15">
        <f aca="true" t="shared" si="1" ref="A15:A23">A14+1</f>
        <v>2</v>
      </c>
      <c r="B15" s="7">
        <v>400000</v>
      </c>
      <c r="C15" s="7">
        <v>500000</v>
      </c>
      <c r="D15" s="4">
        <f t="shared" si="0"/>
        <v>100000</v>
      </c>
      <c r="E15" s="5">
        <f>D15/$E$9^A15</f>
        <v>61334.88255460222</v>
      </c>
    </row>
    <row r="16" spans="1:5" ht="12.75">
      <c r="A16">
        <f t="shared" si="1"/>
        <v>3</v>
      </c>
      <c r="B16" s="7">
        <v>400000</v>
      </c>
      <c r="C16" s="7">
        <v>500000</v>
      </c>
      <c r="D16" s="4">
        <f t="shared" si="0"/>
        <v>100000</v>
      </c>
      <c r="E16" s="5">
        <f>D16/$E$9^A16</f>
        <v>48035.38844335668</v>
      </c>
    </row>
    <row r="17" spans="1:5" ht="12.75">
      <c r="A17">
        <f t="shared" si="1"/>
        <v>4</v>
      </c>
      <c r="B17" s="7">
        <v>400000</v>
      </c>
      <c r="C17" s="7">
        <v>500000</v>
      </c>
      <c r="D17" s="4">
        <f t="shared" si="0"/>
        <v>100000</v>
      </c>
      <c r="E17" s="5">
        <f>D17/$E$9^A17</f>
        <v>37619.678179868475</v>
      </c>
    </row>
    <row r="18" spans="1:5" ht="12.75">
      <c r="A18">
        <f t="shared" si="1"/>
        <v>5</v>
      </c>
      <c r="B18" s="7">
        <v>0</v>
      </c>
      <c r="C18" s="7">
        <v>0</v>
      </c>
      <c r="D18" s="4">
        <f t="shared" si="0"/>
        <v>0</v>
      </c>
      <c r="E18" s="5">
        <f aca="true" t="shared" si="2" ref="E18:E23">D18/$E$9^A18</f>
        <v>0</v>
      </c>
    </row>
    <row r="19" spans="1:5" ht="12.75">
      <c r="A19">
        <f t="shared" si="1"/>
        <v>6</v>
      </c>
      <c r="B19" s="7">
        <v>0</v>
      </c>
      <c r="C19" s="7">
        <v>0</v>
      </c>
      <c r="D19" s="4">
        <f t="shared" si="0"/>
        <v>0</v>
      </c>
      <c r="E19" s="5">
        <f t="shared" si="2"/>
        <v>0</v>
      </c>
    </row>
    <row r="20" spans="1:5" ht="12.75">
      <c r="A20">
        <f t="shared" si="1"/>
        <v>7</v>
      </c>
      <c r="B20" s="7">
        <v>0</v>
      </c>
      <c r="C20" s="7">
        <v>0</v>
      </c>
      <c r="D20" s="4">
        <f t="shared" si="0"/>
        <v>0</v>
      </c>
      <c r="E20" s="5">
        <f t="shared" si="2"/>
        <v>0</v>
      </c>
    </row>
    <row r="21" spans="1:5" ht="12.75">
      <c r="A21">
        <f t="shared" si="1"/>
        <v>8</v>
      </c>
      <c r="B21" s="7">
        <v>0</v>
      </c>
      <c r="C21" s="7">
        <v>0</v>
      </c>
      <c r="D21" s="4">
        <f t="shared" si="0"/>
        <v>0</v>
      </c>
      <c r="E21" s="5">
        <f t="shared" si="2"/>
        <v>0</v>
      </c>
    </row>
    <row r="22" spans="1:5" ht="12.75">
      <c r="A22">
        <f t="shared" si="1"/>
        <v>9</v>
      </c>
      <c r="B22" s="7">
        <v>0</v>
      </c>
      <c r="C22" s="7">
        <v>0</v>
      </c>
      <c r="D22" s="4">
        <f t="shared" si="0"/>
        <v>0</v>
      </c>
      <c r="E22" s="5">
        <f t="shared" si="2"/>
        <v>0</v>
      </c>
    </row>
    <row r="23" spans="1:5" ht="12.75">
      <c r="A23">
        <f t="shared" si="1"/>
        <v>10</v>
      </c>
      <c r="B23" s="7">
        <v>0</v>
      </c>
      <c r="C23" s="7">
        <v>0</v>
      </c>
      <c r="D23" s="4">
        <f t="shared" si="0"/>
        <v>0</v>
      </c>
      <c r="E23" s="5">
        <f t="shared" si="2"/>
        <v>0</v>
      </c>
    </row>
    <row r="25" spans="4:5" ht="12.75">
      <c r="D25" s="1" t="s">
        <v>10</v>
      </c>
      <c r="E25" s="6">
        <f>SUM(E13:E23)</f>
        <v>-0.004769433304318227</v>
      </c>
    </row>
    <row r="27" ht="12.75">
      <c r="A27" t="s">
        <v>13</v>
      </c>
    </row>
    <row r="28" ht="12.75">
      <c r="A28" t="s">
        <v>14</v>
      </c>
    </row>
    <row r="41" ht="12.75">
      <c r="E41" t="s">
        <v>11</v>
      </c>
    </row>
    <row r="42" spans="2:5" ht="12.75">
      <c r="B42" t="s">
        <v>1</v>
      </c>
      <c r="E42" s="1">
        <v>16.8</v>
      </c>
    </row>
    <row r="43" spans="2:5" ht="12.75">
      <c r="B43" t="s">
        <v>2</v>
      </c>
      <c r="C43" s="2" t="s">
        <v>3</v>
      </c>
      <c r="D43" t="s">
        <v>4</v>
      </c>
      <c r="E43">
        <f>1+$E$42/100</f>
        <v>1.168</v>
      </c>
    </row>
    <row r="45" spans="1:5" ht="12.75">
      <c r="A45" t="s">
        <v>5</v>
      </c>
      <c r="B45" t="s">
        <v>6</v>
      </c>
      <c r="C45" t="s">
        <v>7</v>
      </c>
      <c r="D45" t="s">
        <v>8</v>
      </c>
      <c r="E45" t="s">
        <v>9</v>
      </c>
    </row>
    <row r="47" spans="1:5" ht="12.75">
      <c r="A47">
        <v>0</v>
      </c>
      <c r="B47" s="3">
        <v>180000</v>
      </c>
      <c r="C47" s="3">
        <v>0</v>
      </c>
      <c r="D47" s="4">
        <f>(C47-B47)</f>
        <v>-180000</v>
      </c>
      <c r="E47" s="5">
        <f>D47/$E$9^A47</f>
        <v>-180000</v>
      </c>
    </row>
    <row r="48" spans="1:5" ht="12.75">
      <c r="A48">
        <f>A47+1</f>
        <v>1</v>
      </c>
      <c r="B48" s="3">
        <v>0</v>
      </c>
      <c r="C48" s="3">
        <v>45000</v>
      </c>
      <c r="D48" s="4">
        <f aca="true" t="shared" si="3" ref="D48:D57">(C48-B48)</f>
        <v>45000</v>
      </c>
      <c r="E48" s="5">
        <f>D48/$E$43^A48</f>
        <v>38527.397260273974</v>
      </c>
    </row>
    <row r="49" spans="1:5" ht="12.75">
      <c r="A49">
        <f aca="true" t="shared" si="4" ref="A49:A57">A48+1</f>
        <v>2</v>
      </c>
      <c r="B49" s="3">
        <v>0</v>
      </c>
      <c r="C49" s="3">
        <v>60000</v>
      </c>
      <c r="D49" s="4">
        <f t="shared" si="3"/>
        <v>60000</v>
      </c>
      <c r="E49" s="5">
        <f aca="true" t="shared" si="5" ref="E49:E57">D49/$E$43^A49</f>
        <v>43981.04710076938</v>
      </c>
    </row>
    <row r="50" spans="1:5" ht="12.75">
      <c r="A50">
        <f t="shared" si="4"/>
        <v>3</v>
      </c>
      <c r="B50" s="3">
        <v>0</v>
      </c>
      <c r="C50" s="3">
        <v>60000</v>
      </c>
      <c r="D50" s="4">
        <f t="shared" si="3"/>
        <v>60000</v>
      </c>
      <c r="E50" s="5">
        <f t="shared" si="5"/>
        <v>37655.00607942584</v>
      </c>
    </row>
    <row r="51" spans="1:5" ht="12.75">
      <c r="A51">
        <f t="shared" si="4"/>
        <v>4</v>
      </c>
      <c r="B51" s="3">
        <v>0</v>
      </c>
      <c r="C51" s="3">
        <v>60000</v>
      </c>
      <c r="D51" s="4">
        <f t="shared" si="3"/>
        <v>60000</v>
      </c>
      <c r="E51" s="5">
        <f t="shared" si="5"/>
        <v>32238.875068001576</v>
      </c>
    </row>
    <row r="52" spans="1:5" ht="12.75">
      <c r="A52">
        <f t="shared" si="4"/>
        <v>5</v>
      </c>
      <c r="B52" s="3">
        <v>0</v>
      </c>
      <c r="C52" s="3">
        <v>60000</v>
      </c>
      <c r="D52" s="4">
        <f t="shared" si="3"/>
        <v>60000</v>
      </c>
      <c r="E52" s="5">
        <f t="shared" si="5"/>
        <v>27601.77659931642</v>
      </c>
    </row>
    <row r="53" spans="1:5" ht="12.75">
      <c r="A53">
        <f t="shared" si="4"/>
        <v>6</v>
      </c>
      <c r="B53" s="3">
        <v>0</v>
      </c>
      <c r="C53" s="3">
        <v>0</v>
      </c>
      <c r="D53" s="4">
        <f t="shared" si="3"/>
        <v>0</v>
      </c>
      <c r="E53" s="5">
        <f t="shared" si="5"/>
        <v>0</v>
      </c>
    </row>
    <row r="54" spans="1:5" ht="12.75">
      <c r="A54">
        <f t="shared" si="4"/>
        <v>7</v>
      </c>
      <c r="B54" s="3">
        <v>0</v>
      </c>
      <c r="C54" s="3">
        <v>0</v>
      </c>
      <c r="D54" s="4">
        <f t="shared" si="3"/>
        <v>0</v>
      </c>
      <c r="E54" s="5">
        <f t="shared" si="5"/>
        <v>0</v>
      </c>
    </row>
    <row r="55" spans="1:5" ht="12.75">
      <c r="A55">
        <f t="shared" si="4"/>
        <v>8</v>
      </c>
      <c r="B55" s="3">
        <v>0</v>
      </c>
      <c r="C55" s="3">
        <v>0</v>
      </c>
      <c r="D55" s="4">
        <f t="shared" si="3"/>
        <v>0</v>
      </c>
      <c r="E55" s="5">
        <f t="shared" si="5"/>
        <v>0</v>
      </c>
    </row>
    <row r="56" spans="1:5" ht="12.75">
      <c r="A56">
        <f t="shared" si="4"/>
        <v>9</v>
      </c>
      <c r="B56" s="3">
        <v>0</v>
      </c>
      <c r="C56" s="3">
        <v>0</v>
      </c>
      <c r="D56" s="4">
        <f t="shared" si="3"/>
        <v>0</v>
      </c>
      <c r="E56" s="5">
        <f t="shared" si="5"/>
        <v>0</v>
      </c>
    </row>
    <row r="57" spans="1:5" ht="12.75">
      <c r="A57">
        <f t="shared" si="4"/>
        <v>10</v>
      </c>
      <c r="B57" s="3">
        <v>0</v>
      </c>
      <c r="C57" s="3">
        <v>0</v>
      </c>
      <c r="D57" s="4">
        <f t="shared" si="3"/>
        <v>0</v>
      </c>
      <c r="E57" s="5">
        <f t="shared" si="5"/>
        <v>0</v>
      </c>
    </row>
    <row r="59" spans="4:5" ht="12.75">
      <c r="D59" s="1" t="s">
        <v>10</v>
      </c>
      <c r="E59" s="6">
        <f>SUM(E47:E57)</f>
        <v>4.10210778720284</v>
      </c>
    </row>
  </sheetData>
  <printOptions headings="1"/>
  <pageMargins left="0.54" right="0.2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E26"/>
  <sheetViews>
    <sheetView workbookViewId="0" topLeftCell="A1">
      <selection activeCell="E26" sqref="A1:E26"/>
    </sheetView>
  </sheetViews>
  <sheetFormatPr defaultColWidth="11.421875" defaultRowHeight="12.75"/>
  <cols>
    <col min="1" max="1" width="8.140625" style="0" customWidth="1"/>
    <col min="2" max="2" width="15.57421875" style="0" customWidth="1"/>
    <col min="4" max="4" width="18.28125" style="0" customWidth="1"/>
    <col min="5" max="5" width="29.140625" style="0" customWidth="1"/>
  </cols>
  <sheetData>
    <row r="8" ht="12.75">
      <c r="E8" t="s">
        <v>11</v>
      </c>
    </row>
    <row r="9" spans="2:5" ht="12.75">
      <c r="B9" t="s">
        <v>1</v>
      </c>
      <c r="E9" s="1">
        <v>19.07561</v>
      </c>
    </row>
    <row r="10" spans="2:5" ht="12.75">
      <c r="B10" t="s">
        <v>12</v>
      </c>
      <c r="C10" s="2"/>
      <c r="D10" t="s">
        <v>4</v>
      </c>
      <c r="E10">
        <f>1+$E$9/100</f>
        <v>1.1907561</v>
      </c>
    </row>
    <row r="12" spans="1:5" ht="12.75">
      <c r="A12" t="s">
        <v>5</v>
      </c>
      <c r="B12" t="s">
        <v>6</v>
      </c>
      <c r="C12" t="s">
        <v>7</v>
      </c>
      <c r="D12" t="s">
        <v>8</v>
      </c>
      <c r="E12" t="s">
        <v>9</v>
      </c>
    </row>
    <row r="14" spans="1:5" ht="12.75">
      <c r="A14">
        <v>0</v>
      </c>
      <c r="B14" s="7">
        <v>150000</v>
      </c>
      <c r="C14" s="7">
        <v>0</v>
      </c>
      <c r="D14" s="4">
        <f>(C14-B14)</f>
        <v>-150000</v>
      </c>
      <c r="E14" s="5">
        <f>D14/$E$10^A14</f>
        <v>-150000</v>
      </c>
    </row>
    <row r="15" spans="1:5" ht="12.75">
      <c r="A15">
        <f>A14+1</f>
        <v>1</v>
      </c>
      <c r="B15" s="7">
        <v>200000</v>
      </c>
      <c r="C15" s="7">
        <v>100000</v>
      </c>
      <c r="D15" s="4">
        <f aca="true" t="shared" si="0" ref="D15:D24">(C15-B15)</f>
        <v>-100000</v>
      </c>
      <c r="E15" s="5">
        <f>D15/$E$10^A15</f>
        <v>-83980.2542267052</v>
      </c>
    </row>
    <row r="16" spans="1:5" ht="12.75">
      <c r="A16">
        <f aca="true" t="shared" si="1" ref="A16:A24">A15+1</f>
        <v>2</v>
      </c>
      <c r="B16" s="7">
        <v>400000</v>
      </c>
      <c r="C16" s="7">
        <v>500000</v>
      </c>
      <c r="D16" s="4">
        <f t="shared" si="0"/>
        <v>100000</v>
      </c>
      <c r="E16" s="5">
        <f>D16/$E$10^A16</f>
        <v>70526.83099982036</v>
      </c>
    </row>
    <row r="17" spans="1:5" ht="12.75">
      <c r="A17">
        <f t="shared" si="1"/>
        <v>3</v>
      </c>
      <c r="B17" s="7">
        <v>450000</v>
      </c>
      <c r="C17" s="7">
        <v>600000</v>
      </c>
      <c r="D17" s="4">
        <f t="shared" si="0"/>
        <v>150000</v>
      </c>
      <c r="E17" s="5">
        <f>D17/$E$10^A17</f>
        <v>88842.91795753181</v>
      </c>
    </row>
    <row r="18" spans="1:5" ht="12.75">
      <c r="A18">
        <f t="shared" si="1"/>
        <v>4</v>
      </c>
      <c r="B18" s="7">
        <v>450000</v>
      </c>
      <c r="C18" s="7">
        <v>600000</v>
      </c>
      <c r="D18" s="4">
        <f t="shared" si="0"/>
        <v>150000</v>
      </c>
      <c r="E18" s="5">
        <f aca="true" t="shared" si="2" ref="E18:E24">D18/$E$10^A18</f>
        <v>74610.50836315834</v>
      </c>
    </row>
    <row r="19" spans="1:5" ht="12.75">
      <c r="A19">
        <f t="shared" si="1"/>
        <v>5</v>
      </c>
      <c r="B19" s="7">
        <v>0</v>
      </c>
      <c r="C19" s="7">
        <v>0</v>
      </c>
      <c r="D19" s="4">
        <f t="shared" si="0"/>
        <v>0</v>
      </c>
      <c r="E19" s="5">
        <f t="shared" si="2"/>
        <v>0</v>
      </c>
    </row>
    <row r="20" spans="1:5" ht="12.75">
      <c r="A20">
        <f t="shared" si="1"/>
        <v>6</v>
      </c>
      <c r="B20" s="7">
        <v>0</v>
      </c>
      <c r="C20" s="7">
        <v>0</v>
      </c>
      <c r="D20" s="4">
        <f t="shared" si="0"/>
        <v>0</v>
      </c>
      <c r="E20" s="5">
        <f t="shared" si="2"/>
        <v>0</v>
      </c>
    </row>
    <row r="21" spans="1:5" ht="12.75">
      <c r="A21">
        <f t="shared" si="1"/>
        <v>7</v>
      </c>
      <c r="B21" s="8">
        <v>0</v>
      </c>
      <c r="C21" s="8">
        <v>0</v>
      </c>
      <c r="D21" s="4">
        <f t="shared" si="0"/>
        <v>0</v>
      </c>
      <c r="E21" s="5">
        <f t="shared" si="2"/>
        <v>0</v>
      </c>
    </row>
    <row r="22" spans="1:5" ht="12.75">
      <c r="A22">
        <f t="shared" si="1"/>
        <v>8</v>
      </c>
      <c r="B22" s="8">
        <v>0</v>
      </c>
      <c r="C22" s="8">
        <v>0</v>
      </c>
      <c r="D22" s="4">
        <f t="shared" si="0"/>
        <v>0</v>
      </c>
      <c r="E22" s="5">
        <f t="shared" si="2"/>
        <v>0</v>
      </c>
    </row>
    <row r="23" spans="1:5" ht="12.75">
      <c r="A23">
        <f t="shared" si="1"/>
        <v>9</v>
      </c>
      <c r="B23" s="8">
        <v>0</v>
      </c>
      <c r="C23" s="8">
        <v>0</v>
      </c>
      <c r="D23" s="4">
        <f t="shared" si="0"/>
        <v>0</v>
      </c>
      <c r="E23" s="5">
        <f t="shared" si="2"/>
        <v>0</v>
      </c>
    </row>
    <row r="24" spans="1:5" ht="12.75">
      <c r="A24">
        <f t="shared" si="1"/>
        <v>10</v>
      </c>
      <c r="B24" s="8">
        <v>0</v>
      </c>
      <c r="C24" s="8">
        <v>0</v>
      </c>
      <c r="D24" s="4">
        <f t="shared" si="0"/>
        <v>0</v>
      </c>
      <c r="E24" s="5">
        <f t="shared" si="2"/>
        <v>0</v>
      </c>
    </row>
    <row r="26" spans="4:5" ht="12.75">
      <c r="D26" s="9" t="s">
        <v>10</v>
      </c>
      <c r="E26" s="10">
        <f>SUM(E14:E24)</f>
        <v>0.0030938052950659767</v>
      </c>
    </row>
  </sheetData>
  <printOptions/>
  <pageMargins left="1.1" right="0.24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AKG</dc:creator>
  <cp:keywords/>
  <dc:description/>
  <cp:lastModifiedBy>sl</cp:lastModifiedBy>
  <cp:lastPrinted>2010-11-17T09:41:37Z</cp:lastPrinted>
  <dcterms:created xsi:type="dcterms:W3CDTF">2000-06-06T17:14:47Z</dcterms:created>
  <dcterms:modified xsi:type="dcterms:W3CDTF">2011-02-09T14:22:35Z</dcterms:modified>
  <cp:category/>
  <cp:version/>
  <cp:contentType/>
  <cp:contentStatus/>
</cp:coreProperties>
</file>