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lt 1" sheetId="1" r:id="rId1"/>
    <sheet name="Alt 2" sheetId="2" r:id="rId2"/>
    <sheet name="Tabelle3" sheetId="3" r:id="rId3"/>
    <sheet name="Tabelle4" sheetId="4" r:id="rId4"/>
  </sheets>
  <definedNames>
    <definedName name="_xlnm.Print_Area" localSheetId="0">'Alt 1'!$A$1:$E$26</definedName>
    <definedName name="_xlnm.Print_Area" localSheetId="1">'Alt 2'!$A$1:$E$21</definedName>
    <definedName name="Z_06D693CC_382B_4547_B4D3_81C3B5F4E9B7_.wvu.PrintArea" localSheetId="0" hidden="1">'Alt 1'!$A$1:$E$26</definedName>
    <definedName name="Z_06D693CC_382B_4547_B4D3_81C3B5F4E9B7_.wvu.PrintArea" localSheetId="1" hidden="1">'Alt 2'!$A$1:$E$20</definedName>
    <definedName name="Z_7B4B8612_3D18_4D6C_8B3D_5FE15B217F8F_.wvu.PrintArea" localSheetId="0" hidden="1">'Alt 1'!$A$1:$E$26</definedName>
    <definedName name="Z_7B4B8612_3D18_4D6C_8B3D_5FE15B217F8F_.wvu.PrintArea" localSheetId="1" hidden="1">'Alt 2'!$A$1:$E$21</definedName>
  </definedNames>
  <calcPr fullCalcOnLoad="1"/>
</workbook>
</file>

<file path=xl/sharedStrings.xml><?xml version="1.0" encoding="utf-8"?>
<sst xmlns="http://schemas.openxmlformats.org/spreadsheetml/2006/main" count="50" uniqueCount="22">
  <si>
    <t>(Alternative 1)</t>
  </si>
  <si>
    <t>Kalkulationszinssatz in Prozent:</t>
  </si>
  <si>
    <t>Abzinsungsfaktor</t>
  </si>
  <si>
    <t>Zeitpunkt</t>
  </si>
  <si>
    <t>Ausgaben</t>
  </si>
  <si>
    <t>Einnahmen</t>
  </si>
  <si>
    <t>Periodenüberschüsse</t>
  </si>
  <si>
    <t>abgezinste Periodenüberschüsse</t>
  </si>
  <si>
    <t>Kapitalwert</t>
  </si>
  <si>
    <t>(Alternative 2)</t>
  </si>
  <si>
    <t>Alternative 2</t>
  </si>
  <si>
    <t>Alternative 1</t>
  </si>
  <si>
    <t>Kapitalwertm.</t>
  </si>
  <si>
    <t xml:space="preserve">                                q=</t>
  </si>
  <si>
    <t>=1/q^n</t>
  </si>
  <si>
    <t>Den Barwert der Ausgaben erhält man, indem sämtliche durch eine Investition getätigten Ausgaben auf</t>
  </si>
  <si>
    <t>den Zeitpunkt der Investition bzw. auf den Beginn der ersten Periode abgezinst werden. Der Barwert der</t>
  </si>
  <si>
    <t xml:space="preserve">Einnahmen wird durch Abzinsung sämtlicher Einnahmen auf den gleichen Termin berechnet. Als </t>
  </si>
  <si>
    <t>Kapitalwert wird die Differenz zwischen dem Barwert der Einnahmen und dem Barwert der Ausgaben</t>
  </si>
  <si>
    <t>bezeichnet. Eine Investition ist nach dieser Methode vorteilhaft, wenn der Kapitalwert größer als Null ist.</t>
  </si>
  <si>
    <t>Aufzinsungsfaktor</t>
  </si>
  <si>
    <t>q=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</si>
</sst>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</numFmts>
  <fonts count="5">
    <font>
      <sz val="10"/>
      <name val="Arial"/>
      <family val="0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72" fontId="1" fillId="3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" fillId="0" borderId="0" xfId="18" applyAlignment="1">
      <alignment/>
    </xf>
    <xf numFmtId="0" fontId="2" fillId="0" borderId="0" xfId="18" applyFont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72" fontId="4" fillId="4" borderId="0" xfId="0" applyNumberFormat="1" applyFont="1" applyFill="1" applyAlignment="1">
      <alignment/>
    </xf>
    <xf numFmtId="0" fontId="0" fillId="0" borderId="0" xfId="0" applyAlignment="1" quotePrefix="1">
      <alignment/>
    </xf>
    <xf numFmtId="0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72" fontId="0" fillId="4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4</xdr:col>
      <xdr:colOff>1076325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0025" y="47625"/>
          <a:ext cx="4905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Kapitalwertmethode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1114425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8125" y="0"/>
          <a:ext cx="4762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Kapitalwertmethode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4</xdr:col>
      <xdr:colOff>1009650</xdr:colOff>
      <xdr:row>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0025" y="47625"/>
          <a:ext cx="504825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Methode des internen Zinsfusses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4</xdr:col>
      <xdr:colOff>1009650</xdr:colOff>
      <xdr:row>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0025" y="47625"/>
          <a:ext cx="504825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Methode des internen Zinsfusses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E26" sqref="A1:E26"/>
    </sheetView>
  </sheetViews>
  <sheetFormatPr defaultColWidth="11.421875" defaultRowHeight="12.75"/>
  <cols>
    <col min="2" max="2" width="15.140625" style="0" customWidth="1"/>
    <col min="3" max="3" width="15.421875" style="0" customWidth="1"/>
    <col min="4" max="4" width="18.421875" style="0" customWidth="1"/>
    <col min="5" max="5" width="28.00390625" style="0" customWidth="1"/>
  </cols>
  <sheetData>
    <row r="1" ht="45" customHeight="1"/>
    <row r="2" ht="12.75">
      <c r="E2" t="s">
        <v>0</v>
      </c>
    </row>
    <row r="3" spans="2:5" ht="12.75">
      <c r="B3" t="s">
        <v>1</v>
      </c>
      <c r="E3" s="15">
        <v>7</v>
      </c>
    </row>
    <row r="4" spans="2:6" ht="12.75">
      <c r="B4" t="s">
        <v>20</v>
      </c>
      <c r="E4">
        <f>1+$E$3/100</f>
        <v>1.07</v>
      </c>
      <c r="F4" s="7"/>
    </row>
    <row r="6" spans="1:5" ht="12.75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8" spans="1:5" ht="12.75">
      <c r="A8">
        <v>0</v>
      </c>
      <c r="B8" s="14">
        <v>100000</v>
      </c>
      <c r="C8" s="14">
        <v>0</v>
      </c>
      <c r="D8" s="2">
        <f>(C8-B8)</f>
        <v>-100000</v>
      </c>
      <c r="E8" s="1">
        <f>(C8*(1/$E$4^A8))-(B8*(1/$E$4^A8))</f>
        <v>-100000</v>
      </c>
    </row>
    <row r="9" spans="1:5" ht="12.75">
      <c r="A9">
        <f>A8+1</f>
        <v>1</v>
      </c>
      <c r="B9" s="14">
        <v>160000</v>
      </c>
      <c r="C9" s="14">
        <v>100000</v>
      </c>
      <c r="D9" s="2">
        <f aca="true" t="shared" si="0" ref="D9:D18">(C9-B9)</f>
        <v>-60000</v>
      </c>
      <c r="E9" s="1">
        <f aca="true" t="shared" si="1" ref="E9:E18">(C9*(1/$E$4^A9))-(B9*(1/$E$4^A9))</f>
        <v>-56074.76635514019</v>
      </c>
    </row>
    <row r="10" spans="1:5" ht="12.75">
      <c r="A10">
        <f aca="true" t="shared" si="2" ref="A10:A18">A9+1</f>
        <v>2</v>
      </c>
      <c r="B10" s="14">
        <v>400000</v>
      </c>
      <c r="C10" s="14">
        <v>500000</v>
      </c>
      <c r="D10" s="2">
        <f t="shared" si="0"/>
        <v>100000</v>
      </c>
      <c r="E10" s="1">
        <f t="shared" si="1"/>
        <v>87343.87282732112</v>
      </c>
    </row>
    <row r="11" spans="1:5" ht="12.75">
      <c r="A11">
        <f t="shared" si="2"/>
        <v>3</v>
      </c>
      <c r="B11" s="14">
        <v>400000</v>
      </c>
      <c r="C11" s="14">
        <v>500000</v>
      </c>
      <c r="D11" s="2">
        <f t="shared" si="0"/>
        <v>100000</v>
      </c>
      <c r="E11" s="1">
        <f t="shared" si="1"/>
        <v>81629.78768908518</v>
      </c>
    </row>
    <row r="12" spans="1:5" ht="12.75">
      <c r="A12">
        <f t="shared" si="2"/>
        <v>4</v>
      </c>
      <c r="B12" s="14">
        <v>400000</v>
      </c>
      <c r="C12" s="14">
        <v>500000</v>
      </c>
      <c r="D12" s="2">
        <f t="shared" si="0"/>
        <v>100000</v>
      </c>
      <c r="E12" s="1">
        <f t="shared" si="1"/>
        <v>76289.52120475256</v>
      </c>
    </row>
    <row r="13" spans="1:5" ht="12.75">
      <c r="A13">
        <f t="shared" si="2"/>
        <v>5</v>
      </c>
      <c r="B13" s="14">
        <v>0</v>
      </c>
      <c r="C13" s="14">
        <v>0</v>
      </c>
      <c r="D13" s="2">
        <f t="shared" si="0"/>
        <v>0</v>
      </c>
      <c r="E13" s="1">
        <f t="shared" si="1"/>
        <v>0</v>
      </c>
    </row>
    <row r="14" spans="1:6" ht="12.75">
      <c r="A14">
        <f t="shared" si="2"/>
        <v>6</v>
      </c>
      <c r="B14" s="14">
        <v>0</v>
      </c>
      <c r="C14" s="14">
        <v>0</v>
      </c>
      <c r="D14" s="2">
        <f t="shared" si="0"/>
        <v>0</v>
      </c>
      <c r="E14" s="1">
        <f t="shared" si="1"/>
        <v>0</v>
      </c>
      <c r="F14" s="8"/>
    </row>
    <row r="15" spans="1:7" ht="12.75">
      <c r="A15">
        <f t="shared" si="2"/>
        <v>7</v>
      </c>
      <c r="B15" s="14">
        <v>0</v>
      </c>
      <c r="C15" s="14">
        <v>0</v>
      </c>
      <c r="D15" s="2">
        <f t="shared" si="0"/>
        <v>0</v>
      </c>
      <c r="E15" s="1">
        <f t="shared" si="1"/>
        <v>0</v>
      </c>
      <c r="G15" s="8"/>
    </row>
    <row r="16" spans="1:5" ht="12.75">
      <c r="A16">
        <f t="shared" si="2"/>
        <v>8</v>
      </c>
      <c r="B16" s="14">
        <v>0</v>
      </c>
      <c r="C16" s="14">
        <v>0</v>
      </c>
      <c r="D16" s="2">
        <f t="shared" si="0"/>
        <v>0</v>
      </c>
      <c r="E16" s="1">
        <f t="shared" si="1"/>
        <v>0</v>
      </c>
    </row>
    <row r="17" spans="1:5" ht="12.75">
      <c r="A17">
        <f t="shared" si="2"/>
        <v>9</v>
      </c>
      <c r="B17" s="14">
        <v>0</v>
      </c>
      <c r="C17" s="14">
        <v>0</v>
      </c>
      <c r="D17" s="2">
        <f t="shared" si="0"/>
        <v>0</v>
      </c>
      <c r="E17" s="1">
        <f t="shared" si="1"/>
        <v>0</v>
      </c>
    </row>
    <row r="18" spans="1:5" ht="12.75">
      <c r="A18">
        <f t="shared" si="2"/>
        <v>10</v>
      </c>
      <c r="B18" s="14">
        <v>0</v>
      </c>
      <c r="C18" s="14">
        <v>0</v>
      </c>
      <c r="D18" s="2">
        <f t="shared" si="0"/>
        <v>0</v>
      </c>
      <c r="E18" s="1">
        <f t="shared" si="1"/>
        <v>0</v>
      </c>
    </row>
    <row r="20" spans="4:5" ht="12.75">
      <c r="D20" s="17" t="s">
        <v>8</v>
      </c>
      <c r="E20" s="18">
        <f>SUM(E8:E18)</f>
        <v>89188.41536601866</v>
      </c>
    </row>
    <row r="22" ht="12.75">
      <c r="A22" t="s">
        <v>15</v>
      </c>
    </row>
    <row r="23" ht="12.75">
      <c r="A23" t="s">
        <v>16</v>
      </c>
    </row>
    <row r="24" ht="12.75">
      <c r="A24" t="s">
        <v>17</v>
      </c>
    </row>
    <row r="25" ht="12.75">
      <c r="A25" t="s">
        <v>18</v>
      </c>
    </row>
    <row r="26" ht="12.75">
      <c r="A26" t="s">
        <v>19</v>
      </c>
    </row>
  </sheetData>
  <hyperlinks>
    <hyperlink ref="G15" location="Tabelle2!A1" display="Tabelle2!A1"/>
    <hyperlink ref="F14" location="Tabelle3!A1" display="Tabelle3!A1"/>
  </hyperlinks>
  <printOptions headings="1"/>
  <pageMargins left="0.75" right="0.14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E21" sqref="A1:E21"/>
    </sheetView>
  </sheetViews>
  <sheetFormatPr defaultColWidth="11.421875" defaultRowHeight="12.75"/>
  <cols>
    <col min="2" max="2" width="15.140625" style="0" customWidth="1"/>
    <col min="3" max="3" width="15.421875" style="0" customWidth="1"/>
    <col min="4" max="4" width="16.28125" style="0" customWidth="1"/>
    <col min="5" max="5" width="28.00390625" style="0" customWidth="1"/>
  </cols>
  <sheetData>
    <row r="2" ht="12.75">
      <c r="E2" t="s">
        <v>10</v>
      </c>
    </row>
    <row r="3" spans="2:5" ht="12.75">
      <c r="B3" t="s">
        <v>1</v>
      </c>
      <c r="E3" s="15">
        <v>7</v>
      </c>
    </row>
    <row r="4" spans="2:6" ht="12.75">
      <c r="B4" t="s">
        <v>20</v>
      </c>
      <c r="D4" t="s">
        <v>21</v>
      </c>
      <c r="E4">
        <f>1+$E$3/100</f>
        <v>1.07</v>
      </c>
      <c r="F4" s="7"/>
    </row>
    <row r="6" spans="1:5" ht="12.75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8" spans="1:5" ht="12.75">
      <c r="A8">
        <v>0</v>
      </c>
      <c r="B8" s="14">
        <v>150000</v>
      </c>
      <c r="C8" s="14">
        <v>0</v>
      </c>
      <c r="D8" s="2">
        <f>(C8-B8)</f>
        <v>-150000</v>
      </c>
      <c r="E8" s="1">
        <f>(C8*(1/$E$4^A8))-(B8*(1/$E$4^A8))</f>
        <v>-150000</v>
      </c>
    </row>
    <row r="9" spans="1:5" ht="12.75">
      <c r="A9">
        <f>A8+1</f>
        <v>1</v>
      </c>
      <c r="B9" s="14">
        <v>200000</v>
      </c>
      <c r="C9" s="14">
        <v>100000</v>
      </c>
      <c r="D9" s="2">
        <f aca="true" t="shared" si="0" ref="D9:D18">(C9-B9)</f>
        <v>-100000</v>
      </c>
      <c r="E9" s="1">
        <f aca="true" t="shared" si="1" ref="E9:E18">(C9*(1/$E$4^A9))-(B9*(1/$E$4^A9))</f>
        <v>-93457.94392523365</v>
      </c>
    </row>
    <row r="10" spans="1:5" ht="12.75">
      <c r="A10">
        <f aca="true" t="shared" si="2" ref="A10:A18">A9+1</f>
        <v>2</v>
      </c>
      <c r="B10" s="14">
        <v>400000</v>
      </c>
      <c r="C10" s="14">
        <v>500000</v>
      </c>
      <c r="D10" s="2">
        <f t="shared" si="0"/>
        <v>100000</v>
      </c>
      <c r="E10" s="1">
        <f t="shared" si="1"/>
        <v>87343.87282732112</v>
      </c>
    </row>
    <row r="11" spans="1:5" ht="12.75">
      <c r="A11">
        <f t="shared" si="2"/>
        <v>3</v>
      </c>
      <c r="B11" s="14">
        <v>450000</v>
      </c>
      <c r="C11" s="14">
        <v>600000</v>
      </c>
      <c r="D11" s="2">
        <f t="shared" si="0"/>
        <v>150000</v>
      </c>
      <c r="E11" s="1">
        <f t="shared" si="1"/>
        <v>122444.6815336278</v>
      </c>
    </row>
    <row r="12" spans="1:5" ht="12.75">
      <c r="A12">
        <f t="shared" si="2"/>
        <v>4</v>
      </c>
      <c r="B12" s="14">
        <v>450000</v>
      </c>
      <c r="C12" s="14">
        <v>600000</v>
      </c>
      <c r="D12" s="2">
        <f t="shared" si="0"/>
        <v>150000</v>
      </c>
      <c r="E12" s="1">
        <f t="shared" si="1"/>
        <v>114434.28180712875</v>
      </c>
    </row>
    <row r="13" spans="1:5" ht="12.75">
      <c r="A13">
        <f t="shared" si="2"/>
        <v>5</v>
      </c>
      <c r="B13" s="14">
        <v>0</v>
      </c>
      <c r="C13" s="14">
        <v>0</v>
      </c>
      <c r="D13" s="2">
        <f t="shared" si="0"/>
        <v>0</v>
      </c>
      <c r="E13" s="1">
        <f t="shared" si="1"/>
        <v>0</v>
      </c>
    </row>
    <row r="14" spans="1:6" ht="12.75">
      <c r="A14">
        <f t="shared" si="2"/>
        <v>6</v>
      </c>
      <c r="B14" s="14">
        <v>0</v>
      </c>
      <c r="C14" s="14">
        <v>0</v>
      </c>
      <c r="D14" s="2">
        <f t="shared" si="0"/>
        <v>0</v>
      </c>
      <c r="E14" s="1">
        <f t="shared" si="1"/>
        <v>0</v>
      </c>
      <c r="F14" s="8"/>
    </row>
    <row r="15" spans="1:5" ht="12.75">
      <c r="A15">
        <f t="shared" si="2"/>
        <v>7</v>
      </c>
      <c r="B15" s="16">
        <v>0</v>
      </c>
      <c r="C15" s="16">
        <v>0</v>
      </c>
      <c r="D15" s="2">
        <f t="shared" si="0"/>
        <v>0</v>
      </c>
      <c r="E15" s="1">
        <f t="shared" si="1"/>
        <v>0</v>
      </c>
    </row>
    <row r="16" spans="1:6" ht="12.75">
      <c r="A16">
        <f t="shared" si="2"/>
        <v>8</v>
      </c>
      <c r="B16" s="16">
        <v>0</v>
      </c>
      <c r="C16" s="16">
        <v>0</v>
      </c>
      <c r="D16" s="2">
        <f t="shared" si="0"/>
        <v>0</v>
      </c>
      <c r="E16" s="1">
        <f t="shared" si="1"/>
        <v>0</v>
      </c>
      <c r="F16" s="8"/>
    </row>
    <row r="17" spans="1:5" ht="12.75">
      <c r="A17">
        <f t="shared" si="2"/>
        <v>9</v>
      </c>
      <c r="B17" s="16">
        <v>0</v>
      </c>
      <c r="C17" s="16">
        <v>0</v>
      </c>
      <c r="D17" s="2">
        <f t="shared" si="0"/>
        <v>0</v>
      </c>
      <c r="E17" s="1">
        <f t="shared" si="1"/>
        <v>0</v>
      </c>
    </row>
    <row r="18" spans="1:5" ht="12.75">
      <c r="A18">
        <f t="shared" si="2"/>
        <v>10</v>
      </c>
      <c r="B18" s="16">
        <v>0</v>
      </c>
      <c r="C18" s="16">
        <v>0</v>
      </c>
      <c r="D18" s="2">
        <f t="shared" si="0"/>
        <v>0</v>
      </c>
      <c r="E18" s="1">
        <f t="shared" si="1"/>
        <v>0</v>
      </c>
    </row>
    <row r="20" spans="4:5" ht="12.75">
      <c r="D20" s="17" t="s">
        <v>8</v>
      </c>
      <c r="E20" s="18">
        <f>SUM(E8:E18)</f>
        <v>80764.89224284401</v>
      </c>
    </row>
  </sheetData>
  <hyperlinks>
    <hyperlink ref="F16" location="Tabelle1!A1" display="Tabelle1!A1"/>
    <hyperlink ref="F14" location="Tabelle4!A1" display="Tabelle4!A1"/>
  </hyperlinks>
  <printOptions headings="1"/>
  <pageMargins left="0.75" right="0.3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F14" sqref="F14"/>
    </sheetView>
  </sheetViews>
  <sheetFormatPr defaultColWidth="11.421875" defaultRowHeight="12.75"/>
  <cols>
    <col min="2" max="2" width="15.140625" style="0" customWidth="1"/>
    <col min="3" max="3" width="15.421875" style="0" customWidth="1"/>
    <col min="4" max="4" width="21.57421875" style="0" customWidth="1"/>
    <col min="5" max="5" width="28.00390625" style="0" customWidth="1"/>
  </cols>
  <sheetData>
    <row r="1" ht="45" customHeight="1"/>
    <row r="2" ht="12.75">
      <c r="E2" t="s">
        <v>0</v>
      </c>
    </row>
    <row r="3" spans="2:5" ht="12.75">
      <c r="B3" t="s">
        <v>1</v>
      </c>
      <c r="E3" s="11">
        <v>8.8073</v>
      </c>
    </row>
    <row r="4" spans="2:6" ht="12.75">
      <c r="B4" t="s">
        <v>2</v>
      </c>
      <c r="C4" s="13" t="s">
        <v>14</v>
      </c>
      <c r="D4" t="s">
        <v>13</v>
      </c>
      <c r="E4">
        <f>1+$E$3/100</f>
        <v>1.088073</v>
      </c>
      <c r="F4" s="7"/>
    </row>
    <row r="6" spans="1:5" ht="12.75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8" spans="1:5" ht="12.75">
      <c r="A8">
        <v>0</v>
      </c>
      <c r="B8" s="10">
        <v>2500000</v>
      </c>
      <c r="C8" s="10">
        <v>0</v>
      </c>
      <c r="D8" s="2">
        <f>(C8-B8)</f>
        <v>-2500000</v>
      </c>
      <c r="E8" s="1">
        <f>D8/$E$4^A8</f>
        <v>-2500000</v>
      </c>
    </row>
    <row r="9" spans="1:5" ht="12.75">
      <c r="A9">
        <f>A8+1</f>
        <v>1</v>
      </c>
      <c r="B9" s="10">
        <v>0</v>
      </c>
      <c r="C9" s="10">
        <v>800000</v>
      </c>
      <c r="D9" s="2">
        <f aca="true" t="shared" si="0" ref="D9:D18">(C9-B9)</f>
        <v>800000</v>
      </c>
      <c r="E9" s="1">
        <f>D9/$E$4^A9</f>
        <v>735244.7859656474</v>
      </c>
    </row>
    <row r="10" spans="1:5" ht="12.75">
      <c r="A10">
        <f aca="true" t="shared" si="1" ref="A10:A18">A9+1</f>
        <v>2</v>
      </c>
      <c r="B10" s="10">
        <v>0</v>
      </c>
      <c r="C10" s="10">
        <v>1200000</v>
      </c>
      <c r="D10" s="2">
        <f t="shared" si="0"/>
        <v>1200000</v>
      </c>
      <c r="E10" s="1">
        <f>D10/$E$4^A10</f>
        <v>1013596.6786681328</v>
      </c>
    </row>
    <row r="11" spans="1:5" ht="12.75">
      <c r="A11">
        <f t="shared" si="1"/>
        <v>3</v>
      </c>
      <c r="B11" s="10">
        <v>0</v>
      </c>
      <c r="C11" s="10">
        <v>600000</v>
      </c>
      <c r="D11" s="2">
        <f t="shared" si="0"/>
        <v>600000</v>
      </c>
      <c r="E11" s="1">
        <f>D11/$E$4^A11</f>
        <v>465776.0456642765</v>
      </c>
    </row>
    <row r="12" spans="1:5" ht="12.75">
      <c r="A12">
        <f t="shared" si="1"/>
        <v>4</v>
      </c>
      <c r="B12" s="10">
        <v>0</v>
      </c>
      <c r="C12" s="10">
        <v>400000</v>
      </c>
      <c r="D12" s="2">
        <f t="shared" si="0"/>
        <v>400000</v>
      </c>
      <c r="E12" s="1">
        <f>D12/$E$4^A12</f>
        <v>285382.8408352972</v>
      </c>
    </row>
    <row r="13" spans="1:5" ht="12.75">
      <c r="A13">
        <f t="shared" si="1"/>
        <v>5</v>
      </c>
      <c r="B13" s="10">
        <v>0</v>
      </c>
      <c r="C13" s="10">
        <v>0</v>
      </c>
      <c r="D13" s="2">
        <f t="shared" si="0"/>
        <v>0</v>
      </c>
      <c r="E13" s="1">
        <f aca="true" t="shared" si="2" ref="E13:E18">D13/$E$4^A13</f>
        <v>0</v>
      </c>
    </row>
    <row r="14" spans="1:6" ht="12.75">
      <c r="A14">
        <f t="shared" si="1"/>
        <v>6</v>
      </c>
      <c r="B14" s="10">
        <v>0</v>
      </c>
      <c r="C14" s="10">
        <v>0</v>
      </c>
      <c r="D14" s="2">
        <f t="shared" si="0"/>
        <v>0</v>
      </c>
      <c r="E14" s="1">
        <f t="shared" si="2"/>
        <v>0</v>
      </c>
      <c r="F14" s="8" t="s">
        <v>12</v>
      </c>
    </row>
    <row r="15" spans="1:5" ht="12.75">
      <c r="A15">
        <f t="shared" si="1"/>
        <v>7</v>
      </c>
      <c r="B15" s="10">
        <v>0</v>
      </c>
      <c r="C15" s="10">
        <v>0</v>
      </c>
      <c r="D15" s="2">
        <f t="shared" si="0"/>
        <v>0</v>
      </c>
      <c r="E15" s="1">
        <f t="shared" si="2"/>
        <v>0</v>
      </c>
    </row>
    <row r="16" spans="1:6" ht="12.75">
      <c r="A16">
        <f t="shared" si="1"/>
        <v>8</v>
      </c>
      <c r="B16" s="10">
        <v>0</v>
      </c>
      <c r="C16" s="10">
        <v>0</v>
      </c>
      <c r="D16" s="2">
        <f t="shared" si="0"/>
        <v>0</v>
      </c>
      <c r="E16" s="1">
        <f t="shared" si="2"/>
        <v>0</v>
      </c>
      <c r="F16" s="8" t="s">
        <v>10</v>
      </c>
    </row>
    <row r="17" spans="1:5" ht="12.75">
      <c r="A17">
        <f t="shared" si="1"/>
        <v>9</v>
      </c>
      <c r="B17" s="10">
        <v>0</v>
      </c>
      <c r="C17" s="10">
        <v>0</v>
      </c>
      <c r="D17" s="2">
        <f t="shared" si="0"/>
        <v>0</v>
      </c>
      <c r="E17" s="1">
        <f t="shared" si="2"/>
        <v>0</v>
      </c>
    </row>
    <row r="18" spans="1:5" ht="12.75">
      <c r="A18">
        <f t="shared" si="1"/>
        <v>10</v>
      </c>
      <c r="B18" s="10">
        <v>0</v>
      </c>
      <c r="C18" s="10">
        <v>0</v>
      </c>
      <c r="D18" s="2">
        <f t="shared" si="0"/>
        <v>0</v>
      </c>
      <c r="E18" s="1">
        <f t="shared" si="2"/>
        <v>0</v>
      </c>
    </row>
    <row r="20" spans="4:5" ht="12.75">
      <c r="D20" s="11" t="s">
        <v>8</v>
      </c>
      <c r="E20" s="12">
        <f>SUM(E8:E18)</f>
        <v>0.3511333540081978</v>
      </c>
    </row>
  </sheetData>
  <hyperlinks>
    <hyperlink ref="F16" location="Tabelle4!A1" display="Tabelle4!A1"/>
    <hyperlink ref="F14" location="Tabelle1!A1" display="Tabelle1!A1"/>
  </hyperlinks>
  <printOptions/>
  <pageMargins left="0.62" right="0.28" top="1" bottom="1" header="0.4921259845" footer="0.492125984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C26" sqref="C26"/>
    </sheetView>
  </sheetViews>
  <sheetFormatPr defaultColWidth="11.421875" defaultRowHeight="12.75"/>
  <cols>
    <col min="2" max="2" width="15.140625" style="0" customWidth="1"/>
    <col min="3" max="3" width="15.421875" style="0" customWidth="1"/>
    <col min="4" max="4" width="21.57421875" style="0" customWidth="1"/>
    <col min="5" max="5" width="28.00390625" style="0" customWidth="1"/>
  </cols>
  <sheetData>
    <row r="1" ht="45" customHeight="1"/>
    <row r="2" ht="12.75">
      <c r="E2" t="s">
        <v>9</v>
      </c>
    </row>
    <row r="3" spans="2:5" ht="12.75">
      <c r="B3" t="s">
        <v>1</v>
      </c>
      <c r="E3" s="3">
        <v>8.3166115</v>
      </c>
    </row>
    <row r="4" spans="2:6" ht="12.75">
      <c r="B4" t="s">
        <v>2</v>
      </c>
      <c r="C4" s="13" t="s">
        <v>14</v>
      </c>
      <c r="D4" t="s">
        <v>13</v>
      </c>
      <c r="E4">
        <f>1+$E$3/100</f>
        <v>1.083166115</v>
      </c>
      <c r="F4" s="7"/>
    </row>
    <row r="6" spans="1:5" ht="12.75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8" spans="1:5" ht="12.75">
      <c r="A8">
        <v>0</v>
      </c>
      <c r="B8" s="4">
        <v>2500000</v>
      </c>
      <c r="C8" s="4">
        <v>0</v>
      </c>
      <c r="D8" s="2">
        <f>(C8-B8)</f>
        <v>-2500000</v>
      </c>
      <c r="E8" s="1">
        <f>D8/$E$4^A8</f>
        <v>-2500000</v>
      </c>
    </row>
    <row r="9" spans="1:5" ht="12.75">
      <c r="A9">
        <f>A8+1</f>
        <v>1</v>
      </c>
      <c r="B9" s="4">
        <v>0</v>
      </c>
      <c r="C9" s="4">
        <v>0</v>
      </c>
      <c r="D9" s="2">
        <f aca="true" t="shared" si="0" ref="D9:D18">(C9-B9)</f>
        <v>0</v>
      </c>
      <c r="E9" s="1">
        <f>D9/$E$4^A9</f>
        <v>0</v>
      </c>
    </row>
    <row r="10" spans="1:5" ht="12.75">
      <c r="A10">
        <f aca="true" t="shared" si="1" ref="A10:A18">A9+1</f>
        <v>2</v>
      </c>
      <c r="B10" s="4">
        <v>0</v>
      </c>
      <c r="C10" s="4">
        <v>0</v>
      </c>
      <c r="D10" s="2">
        <f t="shared" si="0"/>
        <v>0</v>
      </c>
      <c r="E10" s="1">
        <f>D10/$E$4^A10</f>
        <v>0</v>
      </c>
    </row>
    <row r="11" spans="1:5" ht="12.75">
      <c r="A11">
        <f t="shared" si="1"/>
        <v>3</v>
      </c>
      <c r="B11" s="4">
        <v>0</v>
      </c>
      <c r="C11" s="4">
        <v>2300000</v>
      </c>
      <c r="D11" s="2">
        <f t="shared" si="0"/>
        <v>2300000</v>
      </c>
      <c r="E11" s="1">
        <f>D11/$E$4^A11</f>
        <v>1809850.2405200123</v>
      </c>
    </row>
    <row r="12" spans="1:5" ht="12.75">
      <c r="A12">
        <f t="shared" si="1"/>
        <v>4</v>
      </c>
      <c r="B12" s="4">
        <v>0</v>
      </c>
      <c r="C12" s="4">
        <v>950000</v>
      </c>
      <c r="D12" s="2">
        <f t="shared" si="0"/>
        <v>950000</v>
      </c>
      <c r="E12" s="1">
        <f>D12/$E$4^A12</f>
        <v>690149.7638482323</v>
      </c>
    </row>
    <row r="13" spans="1:5" ht="12.75">
      <c r="A13">
        <f t="shared" si="1"/>
        <v>5</v>
      </c>
      <c r="B13" s="4">
        <v>0</v>
      </c>
      <c r="C13" s="4">
        <v>0</v>
      </c>
      <c r="D13" s="2">
        <f t="shared" si="0"/>
        <v>0</v>
      </c>
      <c r="E13" s="1">
        <f aca="true" t="shared" si="2" ref="E13:E18">D13/$E$4^A13</f>
        <v>0</v>
      </c>
    </row>
    <row r="14" spans="1:6" ht="12.75">
      <c r="A14">
        <f t="shared" si="1"/>
        <v>6</v>
      </c>
      <c r="B14" s="4">
        <v>0</v>
      </c>
      <c r="C14" s="4">
        <v>0</v>
      </c>
      <c r="D14" s="2">
        <f t="shared" si="0"/>
        <v>0</v>
      </c>
      <c r="E14" s="1">
        <f t="shared" si="2"/>
        <v>0</v>
      </c>
      <c r="F14" s="8" t="s">
        <v>12</v>
      </c>
    </row>
    <row r="15" spans="1:5" ht="12.75">
      <c r="A15">
        <f t="shared" si="1"/>
        <v>7</v>
      </c>
      <c r="B15" s="4">
        <v>0</v>
      </c>
      <c r="C15" s="4">
        <v>0</v>
      </c>
      <c r="D15" s="2">
        <f t="shared" si="0"/>
        <v>0</v>
      </c>
      <c r="E15" s="1">
        <f t="shared" si="2"/>
        <v>0</v>
      </c>
    </row>
    <row r="16" spans="1:6" ht="12.75">
      <c r="A16">
        <f t="shared" si="1"/>
        <v>8</v>
      </c>
      <c r="B16" s="4">
        <v>0</v>
      </c>
      <c r="C16" s="4">
        <v>0</v>
      </c>
      <c r="D16" s="2">
        <f t="shared" si="0"/>
        <v>0</v>
      </c>
      <c r="E16" s="1">
        <f t="shared" si="2"/>
        <v>0</v>
      </c>
      <c r="F16" s="9" t="s">
        <v>11</v>
      </c>
    </row>
    <row r="17" spans="1:5" ht="12.75">
      <c r="A17">
        <f t="shared" si="1"/>
        <v>9</v>
      </c>
      <c r="B17" s="4">
        <v>0</v>
      </c>
      <c r="C17" s="4">
        <v>0</v>
      </c>
      <c r="D17" s="2">
        <f t="shared" si="0"/>
        <v>0</v>
      </c>
      <c r="E17" s="1">
        <f t="shared" si="2"/>
        <v>0</v>
      </c>
    </row>
    <row r="18" spans="1:5" ht="12.75">
      <c r="A18">
        <f t="shared" si="1"/>
        <v>10</v>
      </c>
      <c r="B18" s="4">
        <v>0</v>
      </c>
      <c r="C18" s="4">
        <v>0</v>
      </c>
      <c r="D18" s="2">
        <f t="shared" si="0"/>
        <v>0</v>
      </c>
      <c r="E18" s="1">
        <f t="shared" si="2"/>
        <v>0</v>
      </c>
    </row>
    <row r="20" spans="4:5" ht="12.75">
      <c r="D20" s="5" t="s">
        <v>8</v>
      </c>
      <c r="E20" s="6">
        <f>SUM(E8:E18)</f>
        <v>0.004368244670331478</v>
      </c>
    </row>
  </sheetData>
  <hyperlinks>
    <hyperlink ref="F16" location="Tabelle3!A1" display="Tabelle3!A1"/>
    <hyperlink ref="F14" location="Tabelle2!A1" display="Tabelle2!A1"/>
  </hyperlink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gkwrinf</dc:creator>
  <cp:keywords/>
  <dc:description/>
  <cp:lastModifiedBy>Harald</cp:lastModifiedBy>
  <cp:lastPrinted>2010-11-17T09:30:54Z</cp:lastPrinted>
  <dcterms:created xsi:type="dcterms:W3CDTF">1998-02-12T07:30:49Z</dcterms:created>
  <dcterms:modified xsi:type="dcterms:W3CDTF">2010-11-17T09:31:51Z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